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<sst xmlns="http://schemas.openxmlformats.org/spreadsheetml/2006/main" count="46" uniqueCount="32">
  <si>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</si>
  <si>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</si>
  <si>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</si>
  <si>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</si>
  <si>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</si>
  <si>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</si>
  <si>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</si>
  <si>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</si>
  <si>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</si>
  <si>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</si>
  <si>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</si>
  <si>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</si>
  <si>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</si>
  <si>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</si>
  <si>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</si>
  <si>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</si>
  <si>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</si>
  <si>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</si>
  <si>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</si>
  <si>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</si>
  <si>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</si>
  <si>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</si>
  <si>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</si>
  <si>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</si>
  <si>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</si>
  <si>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Общеполезная площадь жилых помещений дома                                                                                  4838,7  м2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</si>
  <si>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</si>
  <si>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                                                         2 пр.Металлургов,дом 5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</si>
  <si>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</si>
  <si>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   17,08 руб./м2</t>
  </si>
  <si>
    <t>Сумма ,начисленная за содержание и текущий ремонт,руб./год                                                     991 739,95 руб.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</si>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</sst>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C40" sqref="C40"/>
    </sheetView>
  </sheetViews>
  <sheetFormatPr defaultColWidth="9" defaultRowHeight="11.25" x14ac:dyDescent="0.2"/>
  <cols>
    <col min="1" max="1" width="8.1640625" customWidth="1"/>
    <col min="2" max="2" width="43.83203125" customWidth="1"/>
    <col min="3" max="3" width="11.5" customWidth="1"/>
    <col min="4" max="4" width="16.83203125" customWidth="1"/>
    <col min="5" max="5" width="18.33203125" customWidth="1"/>
    <col min="6" max="6" width="33" customWidth="1"/>
    <col min="9" max="9" width="11.33203125" customWidth="1"/>
    <col min="10" max="10" width="14.1640625" customWidth="1"/>
  </cols>
  <sheetData>
    <row r="1" spans="1:10" ht="26.25" customHeight="1" x14ac:dyDescent="0.25">
      <c r="A1" s="20" t="s">
        <v>27</v>
      </c>
      <c r="B1" s="20"/>
      <c r="C1" s="20"/>
      <c r="D1" s="20"/>
      <c r="E1" s="20"/>
      <c r="F1" s="20"/>
      <c r="G1" s="20"/>
      <c r="H1" s="20"/>
      <c r="I1" s="16"/>
    </row>
    <row r="2" spans="1:10" ht="15" customHeight="1" x14ac:dyDescent="0.25">
      <c r="A2" s="21" t="s">
        <v>28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29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30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5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4838.7</v>
      </c>
      <c r="E8" s="15">
        <v>0.19</v>
      </c>
      <c r="F8" s="5">
        <f t="shared" ref="F8:F13" si="0">D8*E8*12</f>
        <v>11032.235999999999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5">
        <v>4838.7</v>
      </c>
      <c r="E9" s="15">
        <v>0.86</v>
      </c>
      <c r="F9" s="5">
        <f t="shared" si="0"/>
        <v>49935.384000000005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5">
        <v>4838.7</v>
      </c>
      <c r="E10" s="15">
        <v>0.73</v>
      </c>
      <c r="F10" s="5">
        <f t="shared" si="0"/>
        <v>42387.011999999995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5">
        <v>4838.7</v>
      </c>
      <c r="E11" s="15">
        <v>3.72</v>
      </c>
      <c r="F11" s="5">
        <f t="shared" si="0"/>
        <v>215999.568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5">
        <v>4838.7</v>
      </c>
      <c r="E12" s="15">
        <v>1.1499999999999999</v>
      </c>
      <c r="F12" s="5">
        <f t="shared" si="0"/>
        <v>66774.06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5">
        <v>4838.7</v>
      </c>
      <c r="E13" s="15">
        <v>0.08</v>
      </c>
      <c r="F13" s="5">
        <f t="shared" si="0"/>
        <v>4645.152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5">
        <v>4493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5">
        <v>4838.7</v>
      </c>
      <c r="E15" s="15">
        <v>0.55000000000000004</v>
      </c>
      <c r="F15" s="5">
        <f t="shared" ref="F15:F21" si="2">D15*E15*12</f>
        <v>31935.420000000006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5">
        <v>4838.7</v>
      </c>
      <c r="E16" s="15">
        <v>0.12</v>
      </c>
      <c r="F16" s="5">
        <f t="shared" si="2"/>
        <v>6967.7280000000001</v>
      </c>
      <c r="G16" s="16"/>
      <c r="H16" s="16"/>
      <c r="I16" s="16"/>
    </row>
    <row r="17" spans="1:9" ht="100.5" customHeight="1" x14ac:dyDescent="0.25">
      <c r="A17" s="15">
        <v>10</v>
      </c>
      <c r="B17" s="4" t="s">
        <v>26</v>
      </c>
      <c r="C17" s="15" t="s">
        <v>7</v>
      </c>
      <c r="D17" s="15">
        <v>4838.7</v>
      </c>
      <c r="E17" s="15">
        <v>1.71</v>
      </c>
      <c r="F17" s="5">
        <f t="shared" si="2"/>
        <v>99290.123999999996</v>
      </c>
      <c r="G17" s="16"/>
      <c r="H17" s="16"/>
      <c r="I17" s="16"/>
    </row>
    <row r="18" spans="1:9" ht="45.75" customHeight="1" x14ac:dyDescent="0.25">
      <c r="A18" s="15">
        <v>11</v>
      </c>
      <c r="B18" s="6" t="s">
        <v>16</v>
      </c>
      <c r="C18" s="15" t="s">
        <v>7</v>
      </c>
      <c r="D18" s="15">
        <v>4838.7</v>
      </c>
      <c r="E18" s="15">
        <v>2.56</v>
      </c>
      <c r="F18" s="5">
        <f t="shared" si="2"/>
        <v>148644.864</v>
      </c>
      <c r="G18" s="16"/>
      <c r="H18" s="16"/>
      <c r="I18" s="16"/>
    </row>
    <row r="19" spans="1:9" ht="99" customHeight="1" x14ac:dyDescent="0.25">
      <c r="A19" s="7" t="s">
        <v>17</v>
      </c>
      <c r="B19" s="8" t="s">
        <v>31</v>
      </c>
      <c r="C19" s="15" t="s">
        <v>7</v>
      </c>
      <c r="D19" s="15">
        <v>4838.7</v>
      </c>
      <c r="E19" s="9">
        <v>1.29</v>
      </c>
      <c r="F19" s="9">
        <f t="shared" si="2"/>
        <v>74903.076000000001</v>
      </c>
      <c r="G19" s="16"/>
      <c r="H19" s="16"/>
      <c r="I19" s="16"/>
    </row>
    <row r="20" spans="1:9" ht="86.25" customHeight="1" x14ac:dyDescent="0.25">
      <c r="A20" s="7" t="s">
        <v>18</v>
      </c>
      <c r="B20" s="8" t="s">
        <v>19</v>
      </c>
      <c r="C20" s="15" t="s">
        <v>7</v>
      </c>
      <c r="D20" s="15">
        <v>4838.7</v>
      </c>
      <c r="E20" s="9">
        <v>2.41</v>
      </c>
      <c r="F20" s="9">
        <f t="shared" si="2"/>
        <v>139935.204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5">
        <v>4838.7</v>
      </c>
      <c r="E21" s="9">
        <v>1.71</v>
      </c>
      <c r="F21" s="9">
        <f t="shared" si="2"/>
        <v>99290.123999999996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18"/>
      <c r="D22" s="18"/>
      <c r="E22" s="18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19"/>
      <c r="D23" s="19"/>
      <c r="E23" s="19"/>
      <c r="F23" s="14">
        <f>SUM(F8:F22)</f>
        <v>991739.95199999993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19"/>
      <c r="D24" s="19"/>
      <c r="E24" s="19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30" spans="1:9" ht="12" x14ac:dyDescent="0.2">
      <c r="E30" s="12"/>
    </row>
    <row r="35" spans="6:6" x14ac:dyDescent="0.2">
      <c r="F35" s="13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2022-02-14T12:59:12Z</cp:lastPrinted>
  <dcterms:created xsi:type="dcterms:W3CDTF">2020-09-17T07:37:22Z</dcterms:created>
  <dcterms:modified xsi:type="dcterms:W3CDTF">2022-03-25T11:03:24Z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